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whart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<sst xmlns="http://schemas.openxmlformats.org/spreadsheetml/2006/main" count="34" uniqueCount="25">
  <si>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Stikkprøve </t>
  </si>
  <si>
    <t xml:space="preserve">Måling nummer </t>
  </si>
  <si>
    <t>Gjennom-</t>
  </si>
  <si>
    <t>Standard-</t>
  </si>
  <si>
    <t>Gj.snitt</t>
  </si>
  <si>
    <t>Varians</t>
  </si>
  <si>
    <t>nummer</t>
  </si>
  <si>
    <t>snitt</t>
  </si>
  <si>
    <t>avvik</t>
  </si>
  <si>
    <t>St.avvik</t>
  </si>
  <si>
    <t>TEGNING AV SHEWHARTDIAGRAM</t>
  </si>
  <si>
    <t>Stikkprøvenr.</t>
  </si>
  <si>
    <t>Gjennomsnitt</t>
  </si>
  <si>
    <r>
      <t>C</t>
    </r>
    <r>
      <rPr>
        <vertAlign val="subscript"/>
        <sz val="10"/>
        <rFont val="Arial"/>
        <family val="2"/>
      </rPr>
      <t>L</t>
    </r>
  </si>
  <si>
    <t>M</t>
  </si>
  <si>
    <r>
      <t>C</t>
    </r>
    <r>
      <rPr>
        <vertAlign val="subscript"/>
        <sz val="10"/>
        <rFont val="Arial"/>
        <family val="2"/>
      </rPr>
      <t>U</t>
    </r>
  </si>
  <si>
    <t>Shewhartbilde med alle enkletmålinger inntegnet</t>
  </si>
  <si>
    <t>Stikkprøve nummer</t>
  </si>
  <si>
    <t xml:space="preserve"> Måling 1</t>
  </si>
  <si>
    <t>M 2</t>
  </si>
  <si>
    <t>M 3</t>
  </si>
  <si>
    <t>M 4</t>
  </si>
  <si>
    <t>M F185</t>
  </si>
  <si>
    <t>CL</t>
  </si>
  <si>
    <t>CU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</si>
</sst>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</numFmts>
  <fonts count="51">
    <font>
      <sz val="10"/>
      <name val="Arial"/>
      <family val="0"/>
    </font>
    <font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sz val="13.5"/>
      <color indexed="8"/>
      <name val="Arial"/>
      <family val="0"/>
    </font>
    <font>
      <b/>
      <sz val="13.5"/>
      <color indexed="8"/>
      <name val="Arial"/>
      <family val="0"/>
    </font>
    <font>
      <b/>
      <sz val="20.5"/>
      <color indexed="8"/>
      <name val="Arial"/>
      <family val="0"/>
    </font>
    <font>
      <sz val="13.75"/>
      <color indexed="8"/>
      <name val="Arial"/>
      <family val="0"/>
    </font>
    <font>
      <vertAlign val="subscript"/>
      <sz val="13.75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5.25"/>
      <color indexed="8"/>
      <name val="Arial"/>
      <family val="0"/>
    </font>
    <font>
      <sz val="10.5"/>
      <color indexed="8"/>
      <name val="Arial"/>
      <family val="0"/>
    </font>
    <font>
      <vertAlign val="subscript"/>
      <sz val="10.5"/>
      <color indexed="8"/>
      <name val="Arial"/>
      <family val="0"/>
    </font>
    <font>
      <sz val="2.75"/>
      <color indexed="8"/>
      <name val="Arial"/>
      <family val="0"/>
    </font>
    <font>
      <sz val="2.5"/>
      <color indexed="8"/>
      <name val="Arial"/>
      <family val="0"/>
    </font>
    <font>
      <b/>
      <sz val="15.75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Shewhart-diagram for eksempel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475"/>
          <c:w val="0.96825"/>
          <c:h val="0.696"/>
        </c:manualLayout>
      </c:layout>
      <c:lineChart>
        <c:grouping val="standard"/>
        <c:varyColors val="0"/>
        <c:ser>
          <c:idx val="1"/>
          <c:order val="0"/>
          <c:tx>
            <c:strRef>
              <c:f>Shewhart!$B$32</c:f>
              <c:strCache>
                <c:ptCount val="1"/>
                <c:pt idx="0">
                  <c:v>Gjennomsnitt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Shewhart!$A$33:$A$42</c:f>
              <c:numCache/>
            </c:numRef>
          </c:cat>
          <c:val>
            <c:numRef>
              <c:f>Shewhart!$B$33:$B$42</c:f>
              <c:numCache/>
            </c:numRef>
          </c:val>
          <c:smooth val="0"/>
        </c:ser>
        <c:ser>
          <c:idx val="2"/>
          <c:order val="1"/>
          <c:tx>
            <c:strRef>
              <c:f>Shewhart!$C$32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Shewhart!$A$33:$A$42</c:f>
              <c:numCache/>
            </c:numRef>
          </c:cat>
          <c:val>
            <c:numRef>
              <c:f>Shewhart!$C$33:$C$42</c:f>
              <c:numCache/>
            </c:numRef>
          </c:val>
          <c:smooth val="0"/>
        </c:ser>
        <c:ser>
          <c:idx val="3"/>
          <c:order val="2"/>
          <c:tx>
            <c:strRef>
              <c:f>Shewhart!$D$32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Shewhart!$A$33:$A$42</c:f>
              <c:numCache/>
            </c:numRef>
          </c:cat>
          <c:val>
            <c:numRef>
              <c:f>Shewhart!$D$33:$D$42</c:f>
              <c:numCache/>
            </c:numRef>
          </c:val>
          <c:smooth val="0"/>
        </c:ser>
        <c:ser>
          <c:idx val="4"/>
          <c:order val="3"/>
          <c:tx>
            <c:strRef>
              <c:f>Shewhart!$E$32</c:f>
              <c:strCache>
                <c:ptCount val="1"/>
                <c:pt idx="0">
                  <c:v>CU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Shewhart!$A$33:$A$42</c:f>
              <c:numCache/>
            </c:numRef>
          </c:cat>
          <c:val>
            <c:numRef>
              <c:f>Shewhart!$E$33:$E$42</c:f>
              <c:numCache/>
            </c:numRef>
          </c:val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Stikkprøve nummer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  <c:max val="20.75"/>
          <c:min val="20.6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s-diagram for eksempel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65"/>
          <c:w val="0.9575"/>
          <c:h val="0.7695"/>
        </c:manualLayout>
      </c:layout>
      <c:lineChart>
        <c:grouping val="standard"/>
        <c:varyColors val="0"/>
        <c:ser>
          <c:idx val="1"/>
          <c:order val="0"/>
          <c:tx>
            <c:strRef>
              <c:f>Shewhart!$B$32</c:f>
              <c:strCache>
                <c:ptCount val="1"/>
                <c:pt idx="0">
                  <c:v>Gjennomsnitt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Shewhart!$A$60:$A$69</c:f>
              <c:numCache/>
            </c:numRef>
          </c:cat>
          <c:val>
            <c:numRef>
              <c:f>Shewhart!$B$60:$B$69</c:f>
              <c:numCache/>
            </c:numRef>
          </c:val>
          <c:smooth val="0"/>
        </c:ser>
        <c:ser>
          <c:idx val="2"/>
          <c:order val="1"/>
          <c:tx>
            <c:strRef>
              <c:f>Shewhart!$C$32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Shewhart!$A$60:$A$69</c:f>
              <c:numCache/>
            </c:numRef>
          </c:cat>
          <c:val>
            <c:numRef>
              <c:f>Shewhart!$C$60:$C$69</c:f>
              <c:numCache/>
            </c:numRef>
          </c:val>
          <c:smooth val="0"/>
        </c:ser>
        <c:ser>
          <c:idx val="3"/>
          <c:order val="2"/>
          <c:tx>
            <c:strRef>
              <c:f>Shewhart!$D$32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Shewhart!$A$60:$A$69</c:f>
              <c:numCache/>
            </c:numRef>
          </c:cat>
          <c:val>
            <c:numRef>
              <c:f>Shewhart!$D$60:$D$69</c:f>
              <c:numCache/>
            </c:numRef>
          </c:val>
          <c:smooth val="0"/>
        </c:ser>
        <c:ser>
          <c:idx val="4"/>
          <c:order val="3"/>
          <c:tx>
            <c:strRef>
              <c:f>Shewhart!$E$32</c:f>
              <c:strCache>
                <c:ptCount val="1"/>
                <c:pt idx="0">
                  <c:v>CU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Shewhart!$A$60:$A$69</c:f>
              <c:numCache/>
            </c:numRef>
          </c:cat>
          <c:val>
            <c:numRef>
              <c:f>Shewhart!$E$60:$E$69</c:f>
              <c:numCache/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Shewhart!$A$81:$J$81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Shewhart!$A$82:$J$82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Shewhart!$A$83:$J$83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Shewhart!$A$84:$J$84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Shewhart!$A$85:$J$85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Shewhart!$A$86:$J$86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Shewhart!$A$87:$J$87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Shewhart!$A$88:$J$88</c:f>
              <c:numCache/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Shewhart!$A$89:$J$89</c:f>
              <c:numCache/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Shewhart!$A$80:$J$80</c:f>
              <c:strCache/>
            </c:strRef>
          </c:cat>
          <c:val>
            <c:numRef>
              <c:f>Shewhart!$A$90:$J$90</c:f>
              <c:numCache/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Kontrolldiagram med enkeltobservasjoner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65"/>
          <c:w val="0.96825"/>
          <c:h val="0.81875"/>
        </c:manualLayout>
      </c:layout>
      <c:lineChart>
        <c:grouping val="standard"/>
        <c:varyColors val="0"/>
        <c:ser>
          <c:idx val="1"/>
          <c:order val="0"/>
          <c:tx>
            <c:strRef>
              <c:f>Shewhart!$B$80</c:f>
              <c:strCache>
                <c:ptCount val="1"/>
                <c:pt idx="0">
                  <c:v> Måling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Shewhart!$A$81:$A$90</c:f>
              <c:numCache/>
            </c:numRef>
          </c:cat>
          <c:val>
            <c:numRef>
              <c:f>Shewhart!$B$81:$B$90</c:f>
              <c:numCache/>
            </c:numRef>
          </c:val>
          <c:smooth val="0"/>
        </c:ser>
        <c:ser>
          <c:idx val="2"/>
          <c:order val="1"/>
          <c:tx>
            <c:strRef>
              <c:f>Shewhart!$C$80</c:f>
              <c:strCache>
                <c:ptCount val="1"/>
                <c:pt idx="0">
                  <c:v>M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Shewhart!$A$81:$A$90</c:f>
              <c:numCache/>
            </c:numRef>
          </c:cat>
          <c:val>
            <c:numRef>
              <c:f>Shewhart!$C$81:$C$90</c:f>
              <c:numCache/>
            </c:numRef>
          </c:val>
          <c:smooth val="0"/>
        </c:ser>
        <c:ser>
          <c:idx val="3"/>
          <c:order val="2"/>
          <c:tx>
            <c:strRef>
              <c:f>Shewhart!$D$80</c:f>
              <c:strCache>
                <c:ptCount val="1"/>
                <c:pt idx="0">
                  <c:v>M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Shewhart!$A$81:$A$90</c:f>
              <c:numCache/>
            </c:numRef>
          </c:cat>
          <c:val>
            <c:numRef>
              <c:f>Shewhart!$D$81:$D$90</c:f>
              <c:numCache/>
            </c:numRef>
          </c:val>
          <c:smooth val="0"/>
        </c:ser>
        <c:ser>
          <c:idx val="4"/>
          <c:order val="3"/>
          <c:tx>
            <c:strRef>
              <c:f>Shewhart!$E$80</c:f>
              <c:strCache>
                <c:ptCount val="1"/>
                <c:pt idx="0">
                  <c:v>M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Shewhart!$A$81:$A$90</c:f>
              <c:numCache/>
            </c:numRef>
          </c:cat>
          <c:val>
            <c:numRef>
              <c:f>Shewhart!$E$81:$E$90</c:f>
              <c:numCache/>
            </c:numRef>
          </c:val>
          <c:smooth val="0"/>
        </c:ser>
        <c:ser>
          <c:idx val="5"/>
          <c:order val="4"/>
          <c:tx>
            <c:strRef>
              <c:f>Shewhart!$F$80</c:f>
              <c:strCache>
                <c:ptCount val="1"/>
                <c:pt idx="0">
                  <c:v>M F185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Shewhart!$A$81:$A$90</c:f>
              <c:numCache/>
            </c:numRef>
          </c:cat>
          <c:val>
            <c:numRef>
              <c:f>Shewhart!$F$81:$F$90</c:f>
              <c:numCache/>
            </c:numRef>
          </c:val>
          <c:smooth val="0"/>
        </c:ser>
        <c:ser>
          <c:idx val="6"/>
          <c:order val="5"/>
          <c:tx>
            <c:strRef>
              <c:f>Shewhart!$G$80</c:f>
              <c:strCache>
                <c:ptCount val="1"/>
                <c:pt idx="0">
                  <c:v>Gjennomsnitt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Shewhart!$A$81:$A$90</c:f>
              <c:numCache/>
            </c:numRef>
          </c:cat>
          <c:val>
            <c:numRef>
              <c:f>Shewhart!$G$81:$G$90</c:f>
              <c:numCache/>
            </c:numRef>
          </c:val>
          <c:smooth val="0"/>
        </c:ser>
        <c:ser>
          <c:idx val="7"/>
          <c:order val="6"/>
          <c:tx>
            <c:strRef>
              <c:f>Shewhart!$H$80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Shewhart!$A$81:$A$90</c:f>
              <c:numCache/>
            </c:numRef>
          </c:cat>
          <c:val>
            <c:numRef>
              <c:f>Shewhart!$H$81:$H$90</c:f>
              <c:numCache/>
            </c:numRef>
          </c:val>
          <c:smooth val="0"/>
        </c:ser>
        <c:ser>
          <c:idx val="8"/>
          <c:order val="7"/>
          <c:tx>
            <c:strRef>
              <c:f>Shewhart!$I$80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Shewhart!$A$81:$A$90</c:f>
              <c:numCache/>
            </c:numRef>
          </c:cat>
          <c:val>
            <c:numRef>
              <c:f>Shewhart!$I$81:$I$90</c:f>
              <c:numCache/>
            </c:numRef>
          </c:val>
          <c:smooth val="0"/>
        </c:ser>
        <c:ser>
          <c:idx val="9"/>
          <c:order val="8"/>
          <c:tx>
            <c:strRef>
              <c:f>Shewhart!$J$80</c:f>
              <c:strCache>
                <c:ptCount val="1"/>
                <c:pt idx="0">
                  <c:v>CU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Shewhart!$A$81:$A$90</c:f>
              <c:numCache/>
            </c:numRef>
          </c:cat>
          <c:val>
            <c:numRef>
              <c:f>Shewhart!$J$81:$J$90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  <c:max val="20.8"/>
          <c:min val="20.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0.25625</cdr:y>
    </cdr:from>
    <cdr:to>
      <cdr:x>0.9485</cdr:x>
      <cdr:y>0.3405</cdr:y>
    </cdr:to>
    <cdr:sp>
      <cdr:nvSpPr>
        <cdr:cNvPr id="1" name="Text Box 1"/>
        <cdr:cNvSpPr txBox="1">
          <a:spLocks noChangeArrowheads="1"/>
        </cdr:cNvSpPr>
      </cdr:nvSpPr>
      <cdr:spPr>
        <a:xfrm>
          <a:off x="3781425" y="971550"/>
          <a:ext cx="1981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Øvre kontrollgrense C</a:t>
          </a:r>
          <a:r>
            <a:rPr lang="en-US" cap="none" sz="1375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0.17525</cdr:x>
      <cdr:y>0.63625</cdr:y>
    </cdr:from>
    <cdr:to>
      <cdr:x>0.51275</cdr:x>
      <cdr:y>0.72025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57275" y="2428875"/>
          <a:ext cx="20574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Nedre kontrollgrense C</a:t>
          </a:r>
          <a:r>
            <a:rPr lang="en-US" cap="none" sz="1375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0.26725</cdr:y>
    </cdr:from>
    <cdr:to>
      <cdr:x>0.9105</cdr:x>
      <cdr:y>0.3605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781050"/>
          <a:ext cx="1333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Øvre kontrollgrense C</a:t>
          </a:r>
          <a:r>
            <a:rPr lang="en-US" cap="none" sz="10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0.172</cdr:x>
      <cdr:y>0.69825</cdr:y>
    </cdr:from>
    <cdr:to>
      <cdr:x>0.477</cdr:x>
      <cdr:y>0.79075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781050" y="20478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Nedre kontrollgrense C</a:t>
          </a:r>
          <a:r>
            <a:rPr lang="en-US" cap="none" sz="10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0.70275</cdr:x>
      <cdr:y>0.37775</cdr:y>
    </cdr:from>
    <cdr:to>
      <cdr:x>0.92075</cdr:x>
      <cdr:y>0.443</cdr:y>
    </cdr:to>
    <cdr:sp>
      <cdr:nvSpPr>
        <cdr:cNvPr id="1" name="Text Box 1"/>
        <cdr:cNvSpPr txBox="1">
          <a:spLocks noChangeArrowheads="1"/>
        </cdr:cNvSpPr>
      </cdr:nvSpPr>
      <cdr:spPr>
        <a:xfrm>
          <a:off x="4276725" y="1524000"/>
          <a:ext cx="1323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Øvre kontrollgrense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0.18575</cdr:x>
      <cdr:y>0.6845</cdr:y>
    </cdr:from>
    <cdr:to>
      <cdr:x>0.4125</cdr:x>
      <cdr:y>0.74975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23950" y="2762250"/>
          <a:ext cx="1381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Nedre kontrollgrense C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30</xdr:row>
      <xdr:rowOff>28575</xdr:rowOff>
    </xdr:from>
    <xdr:to>
      <xdr:col>13</xdr:col>
      <xdr:colOff>247650</xdr:colOff>
      <xdr:row>54</xdr:row>
      <xdr:rowOff>9525</xdr:rowOff>
    </xdr:to>
    <xdr:graphicFrame>
      <xdr:nvGraphicFramePr>
        <xdr:cNvPr id="1" name="Diagram 1"/>
        <xdr:cNvGraphicFramePr/>
      </xdr:nvGraphicFramePr>
      <xdr:xfrm>
        <a:off x="4067175" y="4886325"/>
        <a:ext cx="60864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11</xdr:col>
      <xdr:colOff>752475</xdr:colOff>
      <xdr:row>75</xdr:row>
      <xdr:rowOff>152400</xdr:rowOff>
    </xdr:to>
    <xdr:graphicFrame>
      <xdr:nvGraphicFramePr>
        <xdr:cNvPr id="2" name="Diagram 2"/>
        <xdr:cNvGraphicFramePr/>
      </xdr:nvGraphicFramePr>
      <xdr:xfrm>
        <a:off x="4572000" y="9344025"/>
        <a:ext cx="45624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6</xdr:col>
      <xdr:colOff>247650</xdr:colOff>
      <xdr:row>93</xdr:row>
      <xdr:rowOff>0</xdr:rowOff>
    </xdr:to>
    <xdr:graphicFrame>
      <xdr:nvGraphicFramePr>
        <xdr:cNvPr id="3" name="Diagram 3"/>
        <xdr:cNvGraphicFramePr/>
      </xdr:nvGraphicFramePr>
      <xdr:xfrm>
        <a:off x="0" y="15049500"/>
        <a:ext cx="4819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7</xdr:col>
      <xdr:colOff>752475</xdr:colOff>
      <xdr:row>119</xdr:row>
      <xdr:rowOff>0</xdr:rowOff>
    </xdr:to>
    <xdr:graphicFrame>
      <xdr:nvGraphicFramePr>
        <xdr:cNvPr id="4" name="Diagram 4"/>
        <xdr:cNvGraphicFramePr/>
      </xdr:nvGraphicFramePr>
      <xdr:xfrm>
        <a:off x="0" y="15211425"/>
        <a:ext cx="608647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0"/>
  <sheetViews>
    <sheetView tabSelected="1" zoomScale="75" zoomScaleNormal="75" zoomScalePageLayoutView="0" workbookViewId="0" topLeftCell="A1">
      <selection activeCell="K24" sqref="K24"/>
    </sheetView>
  </sheetViews>
  <sheetFormatPr defaultColWidth="11.421875" defaultRowHeight="12.75"/>
  <sheetData>
    <row r="3" spans="1:12" ht="12.75">
      <c r="A3" s="1" t="s">
        <v>0</v>
      </c>
      <c r="B3" s="2"/>
      <c r="C3" s="2"/>
      <c r="D3" s="2" t="s">
        <v>1</v>
      </c>
      <c r="E3" s="2"/>
      <c r="F3" s="2"/>
      <c r="G3" s="1" t="s">
        <v>2</v>
      </c>
      <c r="H3" s="3" t="s">
        <v>3</v>
      </c>
      <c r="J3" t="s">
        <v>4</v>
      </c>
      <c r="K3" t="s">
        <v>5</v>
      </c>
      <c r="L3" t="s">
        <v>4</v>
      </c>
    </row>
    <row r="4" spans="1:12" ht="12.75">
      <c r="A4" s="4" t="s">
        <v>6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4" t="s">
        <v>7</v>
      </c>
      <c r="H4" s="6" t="s">
        <v>8</v>
      </c>
      <c r="J4" t="s">
        <v>4</v>
      </c>
      <c r="L4" t="s">
        <v>9</v>
      </c>
    </row>
    <row r="5" spans="1:11" ht="12.75">
      <c r="A5" s="1">
        <v>1</v>
      </c>
      <c r="B5" s="7">
        <v>20.64954341673292</v>
      </c>
      <c r="C5" s="7">
        <v>20.684430678523494</v>
      </c>
      <c r="D5" s="7">
        <v>20.75953352228971</v>
      </c>
      <c r="E5" s="7">
        <v>20.720979859982616</v>
      </c>
      <c r="F5" s="7">
        <v>20.69202373146545</v>
      </c>
      <c r="G5" s="8">
        <f aca="true" t="shared" si="0" ref="G5:G24">AVERAGE(B5:F5)</f>
        <v>20.70130224179884</v>
      </c>
      <c r="H5" s="9">
        <f aca="true" t="shared" si="1" ref="H5:H24">STDEV(B5:G5)</f>
        <v>0.036953503375345025</v>
      </c>
      <c r="K5">
        <f aca="true" t="shared" si="2" ref="K5:K14">H5*H5</f>
        <v>0.001365561411711636</v>
      </c>
    </row>
    <row r="6" spans="1:11" ht="12.75">
      <c r="A6" s="10">
        <v>2</v>
      </c>
      <c r="B6" s="11">
        <v>20.725882309273583</v>
      </c>
      <c r="C6" s="11">
        <v>20.651490099192596</v>
      </c>
      <c r="D6" s="11">
        <v>20.693999972502933</v>
      </c>
      <c r="E6" s="11">
        <v>20.73433406163822</v>
      </c>
      <c r="F6" s="11">
        <v>20.690686228557023</v>
      </c>
      <c r="G6" s="12">
        <f t="shared" si="0"/>
        <v>20.69927853423287</v>
      </c>
      <c r="H6" s="13">
        <f t="shared" si="1"/>
        <v>0.02940093978921904</v>
      </c>
      <c r="K6">
        <f t="shared" si="2"/>
        <v>0.0008644152604892832</v>
      </c>
    </row>
    <row r="7" spans="1:11" ht="12.75">
      <c r="A7" s="10">
        <v>3</v>
      </c>
      <c r="B7" s="11">
        <v>20.68267908267735</v>
      </c>
      <c r="C7" s="11">
        <v>20.694769450495368</v>
      </c>
      <c r="D7" s="11">
        <v>20.680570646584965</v>
      </c>
      <c r="E7" s="11">
        <v>20.681726386977243</v>
      </c>
      <c r="F7" s="11">
        <v>20.742914416553685</v>
      </c>
      <c r="G7" s="12">
        <f t="shared" si="0"/>
        <v>20.696531996657722</v>
      </c>
      <c r="H7" s="13">
        <f t="shared" si="1"/>
        <v>0.0237499871338207</v>
      </c>
      <c r="K7">
        <f t="shared" si="2"/>
        <v>0.0005640618888566488</v>
      </c>
    </row>
    <row r="8" spans="1:11" ht="12.75">
      <c r="A8" s="10">
        <v>4</v>
      </c>
      <c r="B8" s="11">
        <v>20.699894407665123</v>
      </c>
      <c r="C8" s="11">
        <v>20.736092296795686</v>
      </c>
      <c r="D8" s="11">
        <v>20.693246910889865</v>
      </c>
      <c r="E8" s="11">
        <v>20.72806423253787</v>
      </c>
      <c r="F8" s="11">
        <v>20.665581810101866</v>
      </c>
      <c r="G8" s="12">
        <f t="shared" si="0"/>
        <v>20.704575931598082</v>
      </c>
      <c r="H8" s="13">
        <f t="shared" si="1"/>
        <v>0.025360545909386818</v>
      </c>
      <c r="K8">
        <f t="shared" si="2"/>
        <v>0.0006431572888221164</v>
      </c>
    </row>
    <row r="9" spans="1:11" ht="12.75">
      <c r="A9" s="10">
        <v>5</v>
      </c>
      <c r="B9" s="11">
        <v>20.681345172272994</v>
      </c>
      <c r="C9" s="11">
        <v>20.680715074343606</v>
      </c>
      <c r="D9" s="11">
        <v>20.704690900823334</v>
      </c>
      <c r="E9" s="11">
        <v>20.700237150743487</v>
      </c>
      <c r="F9" s="11">
        <v>20.7429579813499</v>
      </c>
      <c r="G9" s="12">
        <f t="shared" si="0"/>
        <v>20.701989255906664</v>
      </c>
      <c r="H9" s="13">
        <f t="shared" si="1"/>
        <v>0.02266086588131054</v>
      </c>
      <c r="K9">
        <f t="shared" si="2"/>
        <v>0.0005135148424907441</v>
      </c>
    </row>
    <row r="10" spans="1:11" ht="12.75">
      <c r="A10" s="10">
        <v>6</v>
      </c>
      <c r="B10" s="11">
        <v>20.773492265073582</v>
      </c>
      <c r="C10" s="11">
        <v>20.681726386977243</v>
      </c>
      <c r="D10" s="11">
        <v>20.669511736708227</v>
      </c>
      <c r="E10" s="11">
        <v>20.705338552000466</v>
      </c>
      <c r="F10" s="11">
        <v>20.65680154825095</v>
      </c>
      <c r="G10" s="12">
        <f t="shared" si="0"/>
        <v>20.697374097802093</v>
      </c>
      <c r="H10" s="13">
        <f t="shared" si="1"/>
        <v>0.04129092325514508</v>
      </c>
      <c r="K10">
        <f t="shared" si="2"/>
        <v>0.0017049403432622806</v>
      </c>
    </row>
    <row r="11" spans="1:11" ht="12.75">
      <c r="A11" s="10">
        <v>7</v>
      </c>
      <c r="B11" s="11">
        <v>20.777383447205647</v>
      </c>
      <c r="C11" s="11">
        <v>20.68318517100415</v>
      </c>
      <c r="D11" s="11">
        <v>20.68378166310431</v>
      </c>
      <c r="E11" s="11">
        <v>20.73067270881729</v>
      </c>
      <c r="F11" s="11">
        <v>20.64855861586984</v>
      </c>
      <c r="G11" s="12">
        <f t="shared" si="0"/>
        <v>20.704716321200248</v>
      </c>
      <c r="H11" s="13">
        <f t="shared" si="1"/>
        <v>0.04474323069772283</v>
      </c>
      <c r="K11">
        <f t="shared" si="2"/>
        <v>0.002001956693269647</v>
      </c>
    </row>
    <row r="12" spans="1:11" ht="12.75">
      <c r="A12" s="10">
        <v>8</v>
      </c>
      <c r="B12" s="11">
        <v>20.730870160117046</v>
      </c>
      <c r="C12" s="11">
        <v>20.617587410891428</v>
      </c>
      <c r="D12" s="11">
        <v>20.693597384673193</v>
      </c>
      <c r="E12" s="11">
        <v>20.73332334017614</v>
      </c>
      <c r="F12" s="11">
        <v>20.694272184267174</v>
      </c>
      <c r="G12" s="12">
        <f t="shared" si="0"/>
        <v>20.693930096024996</v>
      </c>
      <c r="H12" s="13">
        <f t="shared" si="1"/>
        <v>0.041820639197622175</v>
      </c>
      <c r="K12">
        <f t="shared" si="2"/>
        <v>0.0017489658628976924</v>
      </c>
    </row>
    <row r="13" spans="1:11" ht="12.75">
      <c r="A13" s="10">
        <v>9</v>
      </c>
      <c r="B13" s="11">
        <v>20.688989020494045</v>
      </c>
      <c r="C13" s="11">
        <v>20.73029226718354</v>
      </c>
      <c r="D13" s="11">
        <v>20.710452731658005</v>
      </c>
      <c r="E13" s="11">
        <v>20.71778589648893</v>
      </c>
      <c r="F13" s="11">
        <v>20.684681198839098</v>
      </c>
      <c r="G13" s="12">
        <f t="shared" si="0"/>
        <v>20.706440222932724</v>
      </c>
      <c r="H13" s="13">
        <f t="shared" si="1"/>
        <v>0.01727277711151338</v>
      </c>
      <c r="K13">
        <f t="shared" si="2"/>
        <v>0.00029834882914402057</v>
      </c>
    </row>
    <row r="14" spans="1:12" ht="12.75">
      <c r="A14" s="4">
        <v>10</v>
      </c>
      <c r="B14" s="14">
        <v>20.693557094057905</v>
      </c>
      <c r="C14" s="14">
        <v>20.719439721654634</v>
      </c>
      <c r="D14" s="14">
        <v>20.73977193046012</v>
      </c>
      <c r="E14" s="14">
        <v>20.72134593160008</v>
      </c>
      <c r="F14" s="14">
        <v>20.70004129105946</v>
      </c>
      <c r="G14" s="15">
        <f t="shared" si="0"/>
        <v>20.71483119376644</v>
      </c>
      <c r="H14" s="16">
        <f t="shared" si="1"/>
        <v>0.016474521089557576</v>
      </c>
      <c r="J14">
        <f>SUM(G5:G14)/10</f>
        <v>20.702096989192064</v>
      </c>
      <c r="K14">
        <f t="shared" si="2"/>
        <v>0.0002714098451302773</v>
      </c>
      <c r="L14">
        <f>SQRT(SUM(K5:K14)/10)</f>
        <v>0.0315853324599795</v>
      </c>
    </row>
    <row r="15" spans="1:8" ht="12.75">
      <c r="A15" s="10">
        <v>11</v>
      </c>
      <c r="B15" s="11">
        <v>20.672724845065385</v>
      </c>
      <c r="C15" s="11">
        <v>20.658526677801273</v>
      </c>
      <c r="D15" s="11">
        <v>20.662487345328554</v>
      </c>
      <c r="E15" s="11">
        <v>20.733806327337515</v>
      </c>
      <c r="F15" s="11">
        <v>20.743225827539572</v>
      </c>
      <c r="G15" s="12">
        <f t="shared" si="0"/>
        <v>20.69415420461446</v>
      </c>
      <c r="H15" s="13">
        <f t="shared" si="1"/>
        <v>0.03663780317510812</v>
      </c>
    </row>
    <row r="16" spans="1:8" ht="12.75">
      <c r="A16" s="10">
        <v>12</v>
      </c>
      <c r="B16" s="11">
        <v>20.724159362510544</v>
      </c>
      <c r="C16" s="11">
        <v>20.69751835275674</v>
      </c>
      <c r="D16" s="11">
        <v>20.729660168365807</v>
      </c>
      <c r="E16" s="11">
        <v>20.7748761522118</v>
      </c>
      <c r="F16" s="11">
        <v>20.70751792867959</v>
      </c>
      <c r="G16" s="12">
        <f t="shared" si="0"/>
        <v>20.726746392904897</v>
      </c>
      <c r="H16" s="13">
        <f t="shared" si="1"/>
        <v>0.026667090999973695</v>
      </c>
    </row>
    <row r="17" spans="1:8" ht="12.75">
      <c r="A17" s="10">
        <v>13</v>
      </c>
      <c r="B17" s="11">
        <v>20.733262767829</v>
      </c>
      <c r="C17" s="11">
        <v>20.762109393184073</v>
      </c>
      <c r="D17" s="11">
        <v>20.698146540747256</v>
      </c>
      <c r="E17" s="11">
        <v>20.696302904037292</v>
      </c>
      <c r="F17" s="11">
        <v>20.750415928853908</v>
      </c>
      <c r="G17" s="12">
        <f t="shared" si="0"/>
        <v>20.728047506930306</v>
      </c>
      <c r="H17" s="13">
        <f t="shared" si="1"/>
        <v>0.02679382366245351</v>
      </c>
    </row>
    <row r="18" spans="1:8" ht="12.75">
      <c r="A18" s="10">
        <v>14</v>
      </c>
      <c r="B18" s="11">
        <v>20.734751701605273</v>
      </c>
      <c r="C18" s="11">
        <v>20.771185058914124</v>
      </c>
      <c r="D18" s="11">
        <v>20.69521664904023</v>
      </c>
      <c r="E18" s="11">
        <v>20.68260509528336</v>
      </c>
      <c r="F18" s="11">
        <v>20.70002296474122</v>
      </c>
      <c r="G18" s="12">
        <f t="shared" si="0"/>
        <v>20.71675629391684</v>
      </c>
      <c r="H18" s="13">
        <f t="shared" si="1"/>
        <v>0.03223845570686053</v>
      </c>
    </row>
    <row r="19" spans="1:8" ht="12.75">
      <c r="A19" s="10">
        <v>15</v>
      </c>
      <c r="B19" s="11">
        <v>20.68755788510607</v>
      </c>
      <c r="C19" s="11">
        <v>20.75990659701638</v>
      </c>
      <c r="D19" s="11">
        <v>20.755031250667525</v>
      </c>
      <c r="E19" s="11">
        <v>20.65573361957213</v>
      </c>
      <c r="F19" s="11">
        <v>20.708883580449037</v>
      </c>
      <c r="G19" s="12">
        <f t="shared" si="0"/>
        <v>20.713422586562228</v>
      </c>
      <c r="H19" s="13">
        <f t="shared" si="1"/>
        <v>0.03977347464536019</v>
      </c>
    </row>
    <row r="20" spans="1:8" ht="12.75">
      <c r="A20" s="10">
        <v>16</v>
      </c>
      <c r="B20" s="11">
        <v>20.707368498700088</v>
      </c>
      <c r="C20" s="11">
        <v>20.70464779077447</v>
      </c>
      <c r="D20" s="11">
        <v>20.74038356564706</v>
      </c>
      <c r="E20" s="11">
        <v>20.712918326319777</v>
      </c>
      <c r="F20" s="11">
        <v>20.679604262989596</v>
      </c>
      <c r="G20" s="12">
        <f t="shared" si="0"/>
        <v>20.7089844888862</v>
      </c>
      <c r="H20" s="13">
        <f t="shared" si="1"/>
        <v>0.019421602132252917</v>
      </c>
    </row>
    <row r="21" spans="1:8" ht="12.75">
      <c r="A21" s="10">
        <v>17</v>
      </c>
      <c r="B21" s="11">
        <v>20.714042234397493</v>
      </c>
      <c r="C21" s="11">
        <v>20.7222868493438</v>
      </c>
      <c r="D21" s="11">
        <v>20.675778155203442</v>
      </c>
      <c r="E21" s="11">
        <v>20.707776588972774</v>
      </c>
      <c r="F21" s="11">
        <v>20.718202308638137</v>
      </c>
      <c r="G21" s="12">
        <f t="shared" si="0"/>
        <v>20.70761722731113</v>
      </c>
      <c r="H21" s="13">
        <f t="shared" si="1"/>
        <v>0.016626932261594604</v>
      </c>
    </row>
    <row r="22" spans="1:8" ht="12.75">
      <c r="A22" s="10">
        <v>18</v>
      </c>
      <c r="B22" s="11">
        <v>20.748979200073517</v>
      </c>
      <c r="C22" s="11">
        <v>20.77096277840901</v>
      </c>
      <c r="D22" s="11">
        <v>20.684628539095865</v>
      </c>
      <c r="E22" s="11">
        <v>20.706384016160154</v>
      </c>
      <c r="F22" s="11">
        <v>20.651175777823664</v>
      </c>
      <c r="G22" s="12">
        <f t="shared" si="0"/>
        <v>20.712426062312442</v>
      </c>
      <c r="H22" s="13">
        <f t="shared" si="1"/>
        <v>0.04318213746490387</v>
      </c>
    </row>
    <row r="23" spans="1:8" ht="12.75">
      <c r="A23" s="10">
        <v>19</v>
      </c>
      <c r="B23" s="11">
        <v>20.65212237990927</v>
      </c>
      <c r="C23" s="11">
        <v>20.664754715620074</v>
      </c>
      <c r="D23" s="11">
        <v>20.701345097189186</v>
      </c>
      <c r="E23" s="11">
        <v>20.670392218529013</v>
      </c>
      <c r="F23" s="11">
        <v>20.68189268808346</v>
      </c>
      <c r="G23" s="12">
        <f t="shared" si="0"/>
        <v>20.6741014198662</v>
      </c>
      <c r="H23" s="13">
        <f t="shared" si="1"/>
        <v>0.016656044348914514</v>
      </c>
    </row>
    <row r="24" spans="1:8" ht="12.75">
      <c r="A24" s="4">
        <v>20</v>
      </c>
      <c r="B24" s="14">
        <v>20.6271756678354</v>
      </c>
      <c r="C24" s="14">
        <v>20.692029961504158</v>
      </c>
      <c r="D24" s="14">
        <v>20.74397970769787</v>
      </c>
      <c r="E24" s="14">
        <v>20.69405258677143</v>
      </c>
      <c r="F24" s="14">
        <v>20.6556940565526</v>
      </c>
      <c r="G24" s="15">
        <f t="shared" si="0"/>
        <v>20.682586396072292</v>
      </c>
      <c r="H24" s="16">
        <f t="shared" si="1"/>
        <v>0.03945463191605162</v>
      </c>
    </row>
    <row r="29" ht="12.75">
      <c r="A29" t="s">
        <v>10</v>
      </c>
    </row>
    <row r="32" spans="1:5" ht="15.75">
      <c r="A32" t="s">
        <v>11</v>
      </c>
      <c r="B32" t="s">
        <v>12</v>
      </c>
      <c r="C32" t="s">
        <v>13</v>
      </c>
      <c r="D32" t="s">
        <v>14</v>
      </c>
      <c r="E32" t="s">
        <v>15</v>
      </c>
    </row>
    <row r="33" spans="1:5" ht="12.75">
      <c r="A33">
        <v>11</v>
      </c>
      <c r="B33" s="12">
        <v>20.69415420461446</v>
      </c>
      <c r="C33">
        <v>20.66</v>
      </c>
      <c r="D33">
        <v>20.702</v>
      </c>
      <c r="E33">
        <v>20.744</v>
      </c>
    </row>
    <row r="34" spans="1:5" ht="12.75">
      <c r="A34">
        <v>12</v>
      </c>
      <c r="B34" s="12">
        <v>20.726746392904897</v>
      </c>
      <c r="C34">
        <v>20.66</v>
      </c>
      <c r="D34">
        <v>20.702</v>
      </c>
      <c r="E34">
        <v>20.744</v>
      </c>
    </row>
    <row r="35" spans="1:5" ht="12.75">
      <c r="A35">
        <v>13</v>
      </c>
      <c r="B35" s="12">
        <v>20.728047506930306</v>
      </c>
      <c r="C35">
        <v>20.66</v>
      </c>
      <c r="D35">
        <v>20.702</v>
      </c>
      <c r="E35">
        <v>20.744</v>
      </c>
    </row>
    <row r="36" spans="1:5" ht="12.75">
      <c r="A36">
        <v>14</v>
      </c>
      <c r="B36" s="12">
        <v>20.71675629391684</v>
      </c>
      <c r="C36">
        <v>20.66</v>
      </c>
      <c r="D36">
        <v>20.702</v>
      </c>
      <c r="E36">
        <v>20.744</v>
      </c>
    </row>
    <row r="37" spans="1:5" ht="12.75">
      <c r="A37">
        <v>15</v>
      </c>
      <c r="B37" s="12">
        <v>20.713422586562228</v>
      </c>
      <c r="C37">
        <v>20.66</v>
      </c>
      <c r="D37">
        <v>20.702</v>
      </c>
      <c r="E37">
        <v>20.744</v>
      </c>
    </row>
    <row r="38" spans="1:5" ht="12.75">
      <c r="A38">
        <v>16</v>
      </c>
      <c r="B38" s="12">
        <v>20.7089844888862</v>
      </c>
      <c r="C38">
        <v>20.66</v>
      </c>
      <c r="D38">
        <v>20.702</v>
      </c>
      <c r="E38">
        <v>20.744</v>
      </c>
    </row>
    <row r="39" spans="1:5" ht="12.75">
      <c r="A39">
        <v>17</v>
      </c>
      <c r="B39" s="12">
        <v>20.70761722731113</v>
      </c>
      <c r="C39">
        <v>20.66</v>
      </c>
      <c r="D39">
        <v>20.702</v>
      </c>
      <c r="E39">
        <v>20.744</v>
      </c>
    </row>
    <row r="40" spans="1:5" ht="12.75">
      <c r="A40">
        <v>18</v>
      </c>
      <c r="B40" s="12">
        <v>20.712426062312442</v>
      </c>
      <c r="C40">
        <v>20.66</v>
      </c>
      <c r="D40">
        <v>20.702</v>
      </c>
      <c r="E40">
        <v>20.744</v>
      </c>
    </row>
    <row r="41" spans="1:5" ht="12.75">
      <c r="A41">
        <v>19</v>
      </c>
      <c r="B41" s="12">
        <v>20.6741014198662</v>
      </c>
      <c r="C41">
        <v>20.66</v>
      </c>
      <c r="D41">
        <v>20.702</v>
      </c>
      <c r="E41">
        <v>20.744</v>
      </c>
    </row>
    <row r="42" spans="1:5" ht="12.75">
      <c r="A42">
        <v>20</v>
      </c>
      <c r="B42" s="15">
        <v>20.682586396072292</v>
      </c>
      <c r="C42">
        <v>20.66</v>
      </c>
      <c r="D42">
        <v>20.702</v>
      </c>
      <c r="E42">
        <v>20.744</v>
      </c>
    </row>
    <row r="54" ht="6" customHeight="1"/>
    <row r="59" spans="1:5" ht="15.75">
      <c r="A59" t="s">
        <v>11</v>
      </c>
      <c r="B59" t="s">
        <v>12</v>
      </c>
      <c r="C59" t="s">
        <v>13</v>
      </c>
      <c r="D59" t="s">
        <v>14</v>
      </c>
      <c r="E59" t="s">
        <v>15</v>
      </c>
    </row>
    <row r="60" spans="1:5" ht="12.75">
      <c r="A60">
        <v>11</v>
      </c>
      <c r="B60" s="13">
        <v>0.036637803174691834</v>
      </c>
      <c r="C60">
        <v>0.0058</v>
      </c>
      <c r="D60">
        <v>0.0316</v>
      </c>
      <c r="E60">
        <v>0.065</v>
      </c>
    </row>
    <row r="61" spans="1:5" ht="12.75">
      <c r="A61">
        <v>12</v>
      </c>
      <c r="B61" s="13">
        <v>0.026667090998718133</v>
      </c>
      <c r="C61">
        <v>0.0058</v>
      </c>
      <c r="D61">
        <v>0.0316</v>
      </c>
      <c r="E61">
        <v>0.065</v>
      </c>
    </row>
    <row r="62" spans="1:5" ht="12.75">
      <c r="A62">
        <v>13</v>
      </c>
      <c r="B62" s="13">
        <v>0.026793823660895905</v>
      </c>
      <c r="C62">
        <v>0.0058</v>
      </c>
      <c r="D62">
        <v>0.0316</v>
      </c>
      <c r="E62">
        <v>0.065</v>
      </c>
    </row>
    <row r="63" spans="1:5" ht="12.75">
      <c r="A63">
        <v>14</v>
      </c>
      <c r="B63" s="13">
        <v>0.03223845570483564</v>
      </c>
      <c r="C63">
        <v>0.0058</v>
      </c>
      <c r="D63">
        <v>0.0316</v>
      </c>
      <c r="E63">
        <v>0.065</v>
      </c>
    </row>
    <row r="64" spans="1:5" ht="12.75">
      <c r="A64">
        <v>15</v>
      </c>
      <c r="B64" s="13">
        <v>0.03977347464446476</v>
      </c>
      <c r="C64">
        <v>0.0058</v>
      </c>
      <c r="D64">
        <v>0.0316</v>
      </c>
      <c r="E64">
        <v>0.065</v>
      </c>
    </row>
    <row r="65" spans="1:5" ht="12.75">
      <c r="A65">
        <v>16</v>
      </c>
      <c r="B65" s="13">
        <v>0.019421602132525407</v>
      </c>
      <c r="C65">
        <v>0.0058</v>
      </c>
      <c r="D65">
        <v>0.0316</v>
      </c>
      <c r="E65">
        <v>0.065</v>
      </c>
    </row>
    <row r="66" spans="1:5" ht="12.75">
      <c r="A66">
        <v>17</v>
      </c>
      <c r="B66" s="13">
        <v>0.016626932261813884</v>
      </c>
      <c r="C66">
        <v>0.0058</v>
      </c>
      <c r="D66">
        <v>0.0316</v>
      </c>
      <c r="E66">
        <v>0.065</v>
      </c>
    </row>
    <row r="67" spans="1:5" ht="12.75">
      <c r="A67">
        <v>18</v>
      </c>
      <c r="B67" s="13">
        <v>0.0431821374625597</v>
      </c>
      <c r="C67">
        <v>0.0058</v>
      </c>
      <c r="D67">
        <v>0.0316</v>
      </c>
      <c r="E67">
        <v>0.065</v>
      </c>
    </row>
    <row r="68" spans="1:5" ht="12.75">
      <c r="A68">
        <v>19</v>
      </c>
      <c r="B68" s="13">
        <v>0.0166560443488165</v>
      </c>
      <c r="C68">
        <v>0.0058</v>
      </c>
      <c r="D68">
        <v>0.0316</v>
      </c>
      <c r="E68">
        <v>0.065</v>
      </c>
    </row>
    <row r="69" spans="1:5" ht="12.75">
      <c r="A69">
        <v>20</v>
      </c>
      <c r="B69" s="16">
        <v>0.03945463191615548</v>
      </c>
      <c r="C69">
        <v>0.0058</v>
      </c>
      <c r="D69">
        <v>0.0316</v>
      </c>
      <c r="E69">
        <v>0.065</v>
      </c>
    </row>
    <row r="78" ht="12.75">
      <c r="A78" t="s">
        <v>16</v>
      </c>
    </row>
    <row r="80" spans="1:10" ht="12.75">
      <c r="A80" t="s">
        <v>17</v>
      </c>
      <c r="B80" t="s">
        <v>18</v>
      </c>
      <c r="C80" t="s">
        <v>19</v>
      </c>
      <c r="D80" t="s">
        <v>20</v>
      </c>
      <c r="E80" t="s">
        <v>21</v>
      </c>
      <c r="F80" t="s">
        <v>22</v>
      </c>
      <c r="G80" t="s">
        <v>12</v>
      </c>
      <c r="H80" t="s">
        <v>23</v>
      </c>
      <c r="I80" t="s">
        <v>14</v>
      </c>
      <c r="J80" t="s">
        <v>24</v>
      </c>
    </row>
    <row r="81" spans="1:10" ht="12.75">
      <c r="A81">
        <v>11</v>
      </c>
      <c r="B81">
        <v>20.672724845065385</v>
      </c>
      <c r="C81">
        <v>20.658526677801273</v>
      </c>
      <c r="D81">
        <v>20.662487345328554</v>
      </c>
      <c r="E81">
        <v>20.733806327337515</v>
      </c>
      <c r="F81">
        <v>20.743225827539572</v>
      </c>
      <c r="G81">
        <v>20.69415420461446</v>
      </c>
      <c r="H81">
        <v>20.66</v>
      </c>
      <c r="I81">
        <v>20.702</v>
      </c>
      <c r="J81">
        <v>20.744</v>
      </c>
    </row>
    <row r="82" spans="1:10" ht="12.75">
      <c r="A82">
        <v>12</v>
      </c>
      <c r="B82">
        <v>20.724159362510544</v>
      </c>
      <c r="C82">
        <v>20.69751835275674</v>
      </c>
      <c r="D82">
        <v>20.729660168365807</v>
      </c>
      <c r="E82">
        <v>20.7748761522118</v>
      </c>
      <c r="F82">
        <v>20.70751792867959</v>
      </c>
      <c r="G82">
        <v>20.726746392904897</v>
      </c>
      <c r="H82">
        <v>20.66</v>
      </c>
      <c r="I82">
        <v>20.702</v>
      </c>
      <c r="J82">
        <v>20.744</v>
      </c>
    </row>
    <row r="83" spans="1:10" ht="12.75">
      <c r="A83">
        <v>13</v>
      </c>
      <c r="B83">
        <v>20.733262767829</v>
      </c>
      <c r="C83">
        <v>20.762109393184073</v>
      </c>
      <c r="D83">
        <v>20.698146540747256</v>
      </c>
      <c r="E83">
        <v>20.696302904037292</v>
      </c>
      <c r="F83">
        <v>20.750415928853908</v>
      </c>
      <c r="G83">
        <v>20.728047506930306</v>
      </c>
      <c r="H83">
        <v>20.66</v>
      </c>
      <c r="I83">
        <v>20.702</v>
      </c>
      <c r="J83">
        <v>20.744</v>
      </c>
    </row>
    <row r="84" spans="1:10" ht="12.75">
      <c r="A84">
        <v>14</v>
      </c>
      <c r="B84">
        <v>20.734751701605273</v>
      </c>
      <c r="C84">
        <v>20.771185058914124</v>
      </c>
      <c r="D84">
        <v>20.69521664904023</v>
      </c>
      <c r="E84">
        <v>20.68260509528336</v>
      </c>
      <c r="F84">
        <v>20.70002296474122</v>
      </c>
      <c r="G84">
        <v>20.71675629391684</v>
      </c>
      <c r="H84">
        <v>20.66</v>
      </c>
      <c r="I84">
        <v>20.702</v>
      </c>
      <c r="J84">
        <v>20.744</v>
      </c>
    </row>
    <row r="85" spans="1:10" ht="12.75">
      <c r="A85">
        <v>15</v>
      </c>
      <c r="B85">
        <v>20.68755788510607</v>
      </c>
      <c r="C85">
        <v>20.75990659701638</v>
      </c>
      <c r="D85">
        <v>20.755031250667525</v>
      </c>
      <c r="E85">
        <v>20.65573361957213</v>
      </c>
      <c r="F85">
        <v>20.708883580449037</v>
      </c>
      <c r="G85">
        <v>20.713422586562228</v>
      </c>
      <c r="H85">
        <v>20.66</v>
      </c>
      <c r="I85">
        <v>20.702</v>
      </c>
      <c r="J85">
        <v>20.744</v>
      </c>
    </row>
    <row r="86" spans="1:10" ht="12.75">
      <c r="A86">
        <v>16</v>
      </c>
      <c r="B86">
        <v>20.707368498700088</v>
      </c>
      <c r="C86">
        <v>20.70464779077447</v>
      </c>
      <c r="D86">
        <v>20.74038356564706</v>
      </c>
      <c r="E86">
        <v>20.712918326319777</v>
      </c>
      <c r="F86">
        <v>20.679604262989596</v>
      </c>
      <c r="G86">
        <v>20.7089844888862</v>
      </c>
      <c r="H86">
        <v>20.66</v>
      </c>
      <c r="I86">
        <v>20.702</v>
      </c>
      <c r="J86">
        <v>20.744</v>
      </c>
    </row>
    <row r="87" spans="1:10" ht="12.75">
      <c r="A87">
        <v>17</v>
      </c>
      <c r="B87">
        <v>20.714042234397493</v>
      </c>
      <c r="C87">
        <v>20.7222868493438</v>
      </c>
      <c r="D87">
        <v>20.675778155203442</v>
      </c>
      <c r="E87">
        <v>20.707776588972774</v>
      </c>
      <c r="F87">
        <v>20.718202308638137</v>
      </c>
      <c r="G87">
        <v>20.70761722731113</v>
      </c>
      <c r="H87">
        <v>20.66</v>
      </c>
      <c r="I87">
        <v>20.702</v>
      </c>
      <c r="J87">
        <v>20.744</v>
      </c>
    </row>
    <row r="88" spans="1:10" ht="12.75">
      <c r="A88">
        <v>18</v>
      </c>
      <c r="B88">
        <v>20.748979200073517</v>
      </c>
      <c r="C88">
        <v>20.77096277840901</v>
      </c>
      <c r="D88">
        <v>20.684628539095865</v>
      </c>
      <c r="E88">
        <v>20.706384016160154</v>
      </c>
      <c r="F88">
        <v>20.651175777823664</v>
      </c>
      <c r="G88">
        <v>20.712426062312442</v>
      </c>
      <c r="H88">
        <v>20.66</v>
      </c>
      <c r="I88">
        <v>20.702</v>
      </c>
      <c r="J88">
        <v>20.744</v>
      </c>
    </row>
    <row r="89" spans="1:10" ht="12.75">
      <c r="A89">
        <v>19</v>
      </c>
      <c r="B89">
        <v>20.65212237990927</v>
      </c>
      <c r="C89">
        <v>20.664754715620074</v>
      </c>
      <c r="D89">
        <v>20.701345097189186</v>
      </c>
      <c r="E89">
        <v>20.670392218529013</v>
      </c>
      <c r="F89">
        <v>20.68189268808346</v>
      </c>
      <c r="G89">
        <v>20.6741014198662</v>
      </c>
      <c r="H89">
        <v>20.66</v>
      </c>
      <c r="I89">
        <v>20.702</v>
      </c>
      <c r="J89">
        <v>20.744</v>
      </c>
    </row>
    <row r="90" spans="1:10" ht="12.75">
      <c r="A90">
        <v>20</v>
      </c>
      <c r="B90">
        <v>20.6271756678354</v>
      </c>
      <c r="C90">
        <v>20.692029961504158</v>
      </c>
      <c r="D90">
        <v>20.74397970769787</v>
      </c>
      <c r="E90">
        <v>20.69405258677143</v>
      </c>
      <c r="F90">
        <v>20.6556940565526</v>
      </c>
      <c r="G90">
        <v>20.682586396072292</v>
      </c>
      <c r="H90">
        <v>20.66</v>
      </c>
      <c r="I90">
        <v>20.702</v>
      </c>
      <c r="J90">
        <v>20.744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2004-09-11T13:50:36Z</dcterms:created>
  <dcterms:modified xsi:type="dcterms:W3CDTF">2018-06-28T12:44:33Z</dcterms:modified>
  <cp:category/>
  <cp:version/>
  <cp:contentType/>
  <cp:contentStatus/>
</cp:coreProperties>
</file>