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2017\Kostnad- og inntektsanalyse 10. utg\Nettsider 10. utg\Løsningsforlag studenter\"/>
    </mc:Choice>
  </mc:AlternateContent>
  <bookViews>
    <workbookView xWindow="0" yWindow="0" windowWidth="13290" windowHeight="12600"/>
  </bookViews>
  <sheets>
    <sheet name="3.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K12" i="1"/>
  <c r="M12" i="1"/>
  <c r="C12" i="1"/>
  <c r="E18" i="1" l="1"/>
  <c r="E16" i="1"/>
  <c r="C10" i="1" l="1"/>
  <c r="C9" i="1"/>
  <c r="E9" i="1"/>
  <c r="F9" i="1"/>
  <c r="G9" i="1"/>
  <c r="H9" i="1"/>
  <c r="I9" i="1"/>
  <c r="J9" i="1"/>
  <c r="K9" i="1"/>
  <c r="L9" i="1"/>
  <c r="M9" i="1"/>
  <c r="N9" i="1"/>
  <c r="D9" i="1"/>
  <c r="M8" i="1"/>
  <c r="I8" i="1"/>
  <c r="G8" i="1"/>
  <c r="C8" i="1"/>
  <c r="C11" i="1" s="1"/>
  <c r="D10" i="1"/>
  <c r="E10" i="1"/>
  <c r="F10" i="1"/>
  <c r="G10" i="1"/>
  <c r="H10" i="1"/>
  <c r="I10" i="1"/>
  <c r="J10" i="1"/>
  <c r="K10" i="1"/>
  <c r="L10" i="1"/>
  <c r="M10" i="1"/>
  <c r="N10" i="1"/>
  <c r="D8" i="1"/>
  <c r="E8" i="1"/>
  <c r="F8" i="1"/>
  <c r="H8" i="1"/>
  <c r="J8" i="1"/>
  <c r="L8" i="1"/>
  <c r="N8" i="1"/>
  <c r="B8" i="1"/>
  <c r="D11" i="1" l="1"/>
  <c r="E11" i="1"/>
  <c r="F11" i="1"/>
  <c r="L11" i="1"/>
  <c r="H11" i="1"/>
  <c r="N11" i="1"/>
  <c r="J11" i="1"/>
  <c r="K11" i="1"/>
  <c r="K8" i="1"/>
  <c r="I11" i="1"/>
  <c r="M11" i="1"/>
  <c r="G11" i="1"/>
  <c r="L12" i="1" l="1"/>
  <c r="J12" i="1"/>
</calcChain>
</file>

<file path=xl/sharedStrings.xml><?xml version="1.0" encoding="utf-8"?>
<sst xmlns="http://schemas.openxmlformats.org/spreadsheetml/2006/main" count="30" uniqueCount="28">
  <si>
    <t>VOLUM</t>
  </si>
  <si>
    <t>VEK</t>
  </si>
  <si>
    <t>FEK</t>
  </si>
  <si>
    <t>DEK</t>
  </si>
  <si>
    <t>TEK</t>
  </si>
  <si>
    <t>Oppgave 3.12</t>
  </si>
  <si>
    <t>Variable kostnader</t>
  </si>
  <si>
    <t>Faste kostnader</t>
  </si>
  <si>
    <t>Totale kostnader</t>
  </si>
  <si>
    <t>Driftsuavhengige faste kostnader;</t>
  </si>
  <si>
    <t>Driftsbetingede faste kostnader;</t>
  </si>
  <si>
    <t>Variabel enhetskostnad;</t>
  </si>
  <si>
    <t>Se tabellen over</t>
  </si>
  <si>
    <t>Kostnadsforløpet;</t>
  </si>
  <si>
    <t>VEK er degressiv fram til ca 200 enheter</t>
  </si>
  <si>
    <t>Total enhetskostnad;</t>
  </si>
  <si>
    <t>Kostnadsoptimum;</t>
  </si>
  <si>
    <t>Finner du der DEK = TEK</t>
  </si>
  <si>
    <t>Differanseenhetskostnadene;</t>
  </si>
  <si>
    <t>OBS:  I tabellen over er det også intepolert inn kostnader midt i intervallene - dette for at linjegrafikken i Excel skal funke.</t>
  </si>
  <si>
    <t>Grafikken;</t>
  </si>
  <si>
    <t>Minstepris;</t>
  </si>
  <si>
    <t>Prisen må minst dekke inn merkostnadene ved en enhet ekstra utover 350 enheter.</t>
  </si>
  <si>
    <t>DEK representerer denne merkostnader pr. enhet - her kr 200</t>
  </si>
  <si>
    <t>Her ved ca 430 enheter og TEK er snaut kr 248</t>
  </si>
  <si>
    <t>Se også lysark med løsning av 3.12 c)</t>
  </si>
  <si>
    <t>VEK er proporsjonal i intervallet ca 200 - ca 400 enheter</t>
  </si>
  <si>
    <t>VEK er progressiv fra ca 400 enheter og videre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</si>
</sst>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6" tint="0.3999755851924192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6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1" xfId="0" applyFont="1" applyBorder="1"/>
    <xf numFmtId="2" fontId="1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2" xfId="0" applyFont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2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4" fillId="0" borderId="1" xfId="0" applyNumberFormat="1" applyFont="1" applyBorder="1"/>
    <xf numFmtId="2" fontId="4" fillId="0" borderId="0" xfId="0" applyNumberFormat="1" applyFont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0" fontId="5" fillId="0" borderId="0" xfId="0" applyFont="1"/>
    <xf numFmtId="2" fontId="6" fillId="0" borderId="4" xfId="0" applyNumberFormat="1" applyFont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Grafikken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'3.12'!$A$9</c:f>
              <c:strCache>
                <c:ptCount val="1"/>
                <c:pt idx="0">
                  <c:v>VEK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'3.12'!$B$5:$N$5</c:f>
              <c:numCache>
                <c:formatCode>General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'3.12'!$B$9:$N$9</c:f>
              <c:numCache>
                <c:formatCode>0.00</c:formatCode>
                <c:ptCount val="13"/>
                <c:pt idx="1">
                  <c:v>300</c:v>
                </c:pt>
                <c:pt idx="2">
                  <c:v>250</c:v>
                </c:pt>
                <c:pt idx="3">
                  <c:v>220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220</c:v>
                </c:pt>
                <c:pt idx="11">
                  <c:v>254.54545454545453</c:v>
                </c:pt>
                <c:pt idx="12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85-4A2C-A5F3-1CF454CE7624}"/>
            </c:ext>
          </c:extLst>
        </c:ser>
        <c:ser>
          <c:idx val="5"/>
          <c:order val="1"/>
          <c:tx>
            <c:strRef>
              <c:f>'3.12'!$A$11</c:f>
              <c:strCache>
                <c:ptCount val="1"/>
                <c:pt idx="0">
                  <c:v>TEK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'3.12'!$B$5:$N$5</c:f>
              <c:numCache>
                <c:formatCode>General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'3.12'!$B$11:$N$11</c:f>
              <c:numCache>
                <c:formatCode>0.00</c:formatCode>
                <c:ptCount val="13"/>
                <c:pt idx="1">
                  <c:v>700</c:v>
                </c:pt>
                <c:pt idx="2">
                  <c:v>450</c:v>
                </c:pt>
                <c:pt idx="3">
                  <c:v>353.33333333333337</c:v>
                </c:pt>
                <c:pt idx="4">
                  <c:v>300</c:v>
                </c:pt>
                <c:pt idx="5">
                  <c:v>280</c:v>
                </c:pt>
                <c:pt idx="6">
                  <c:v>266.66666666666669</c:v>
                </c:pt>
                <c:pt idx="7">
                  <c:v>257.14285714285717</c:v>
                </c:pt>
                <c:pt idx="8">
                  <c:v>250</c:v>
                </c:pt>
                <c:pt idx="9">
                  <c:v>244.44444444444446</c:v>
                </c:pt>
                <c:pt idx="10">
                  <c:v>260</c:v>
                </c:pt>
                <c:pt idx="11">
                  <c:v>290.90909090909088</c:v>
                </c:pt>
                <c:pt idx="12">
                  <c:v>333.33333333333331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385-4A2C-A5F3-1CF454CE7624}"/>
            </c:ext>
          </c:extLst>
        </c:ser>
        <c:ser>
          <c:idx val="6"/>
          <c:order val="2"/>
          <c:tx>
            <c:strRef>
              <c:f>'3.12'!$A$12</c:f>
              <c:strCache>
                <c:ptCount val="1"/>
                <c:pt idx="0">
                  <c:v>DEK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'3.12'!$B$5:$N$5</c:f>
              <c:numCache>
                <c:formatCode>General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'3.12'!$B$12:$N$12</c:f>
              <c:numCache>
                <c:formatCode>0.00</c:formatCode>
                <c:ptCount val="13"/>
                <c:pt idx="1">
                  <c:v>350</c:v>
                </c:pt>
                <c:pt idx="2">
                  <c:v>180</c:v>
                </c:pt>
                <c:pt idx="3">
                  <c:v>150</c:v>
                </c:pt>
                <c:pt idx="4">
                  <c:v>170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300</c:v>
                </c:pt>
                <c:pt idx="10">
                  <c:v>500</c:v>
                </c:pt>
                <c:pt idx="11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385-4A2C-A5F3-1CF454CE7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460496"/>
        <c:axId val="463460824"/>
      </c:scatterChart>
      <c:valAx>
        <c:axId val="46346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3460824"/>
        <c:crosses val="autoZero"/>
        <c:crossBetween val="midCat"/>
      </c:valAx>
      <c:valAx>
        <c:axId val="46346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3460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83475037289633"/>
          <c:y val="0.18487016792803812"/>
          <c:w val="0.11907547953134483"/>
          <c:h val="0.14846316540529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9526</xdr:rowOff>
    </xdr:from>
    <xdr:to>
      <xdr:col>13</xdr:col>
      <xdr:colOff>142877</xdr:colOff>
      <xdr:row>49</xdr:row>
      <xdr:rowOff>123826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41</xdr:row>
      <xdr:rowOff>171450</xdr:rowOff>
    </xdr:from>
    <xdr:to>
      <xdr:col>8</xdr:col>
      <xdr:colOff>314325</xdr:colOff>
      <xdr:row>46</xdr:row>
      <xdr:rowOff>161925</xdr:rowOff>
    </xdr:to>
    <xdr:cxnSp macro="">
      <xdr:nvCxnSpPr>
        <xdr:cNvPr id="4" name="Rett pilkobling 3"/>
        <xdr:cNvCxnSpPr/>
      </xdr:nvCxnSpPr>
      <xdr:spPr>
        <a:xfrm>
          <a:off x="5524500" y="8191500"/>
          <a:ext cx="0" cy="990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41</xdr:row>
      <xdr:rowOff>171450</xdr:rowOff>
    </xdr:from>
    <xdr:to>
      <xdr:col>8</xdr:col>
      <xdr:colOff>323850</xdr:colOff>
      <xdr:row>42</xdr:row>
      <xdr:rowOff>9525</xdr:rowOff>
    </xdr:to>
    <xdr:cxnSp macro="">
      <xdr:nvCxnSpPr>
        <xdr:cNvPr id="6" name="Rett pilkobling 5"/>
        <xdr:cNvCxnSpPr/>
      </xdr:nvCxnSpPr>
      <xdr:spPr>
        <a:xfrm flipH="1" flipV="1">
          <a:off x="1704975" y="8191500"/>
          <a:ext cx="38862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R10" sqref="R10"/>
    </sheetView>
  </sheetViews>
  <sheetFormatPr baseColWidth="10" defaultRowHeight="15" x14ac:dyDescent="0.25"/>
  <cols>
    <col min="1" max="1" width="18" customWidth="1"/>
    <col min="2" max="2" width="8.7109375" customWidth="1"/>
    <col min="3" max="3" width="9.5703125" customWidth="1"/>
    <col min="4" max="4" width="7.85546875" customWidth="1"/>
    <col min="5" max="5" width="11.140625" customWidth="1"/>
    <col min="6" max="14" width="8.7109375" customWidth="1"/>
  </cols>
  <sheetData>
    <row r="1" spans="1:18" ht="18.75" x14ac:dyDescent="0.3">
      <c r="A1" s="23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3">
      <c r="A2" s="2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</row>
    <row r="4" spans="1:18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</row>
    <row r="5" spans="1:18" ht="15.75" x14ac:dyDescent="0.25">
      <c r="A5" s="4" t="s">
        <v>0</v>
      </c>
      <c r="B5" s="7">
        <v>0</v>
      </c>
      <c r="C5" s="7">
        <v>50</v>
      </c>
      <c r="D5" s="7">
        <v>100</v>
      </c>
      <c r="E5" s="7">
        <v>150</v>
      </c>
      <c r="F5" s="7">
        <v>200</v>
      </c>
      <c r="G5" s="7">
        <v>250</v>
      </c>
      <c r="H5" s="7">
        <v>300</v>
      </c>
      <c r="I5" s="7">
        <v>350</v>
      </c>
      <c r="J5" s="7">
        <v>400</v>
      </c>
      <c r="K5" s="7">
        <v>450</v>
      </c>
      <c r="L5" s="7">
        <v>500</v>
      </c>
      <c r="M5" s="7">
        <v>550</v>
      </c>
      <c r="N5" s="8">
        <v>600</v>
      </c>
      <c r="O5" s="2"/>
      <c r="P5" s="2"/>
      <c r="Q5" s="2"/>
      <c r="R5" s="2"/>
    </row>
    <row r="6" spans="1:18" ht="15.75" x14ac:dyDescent="0.25">
      <c r="A6" s="5" t="s">
        <v>6</v>
      </c>
      <c r="B6" s="9">
        <v>0</v>
      </c>
      <c r="C6" s="16">
        <v>15000</v>
      </c>
      <c r="D6" s="9">
        <v>25000</v>
      </c>
      <c r="E6" s="16">
        <v>33000</v>
      </c>
      <c r="F6" s="9">
        <v>40000</v>
      </c>
      <c r="G6" s="16">
        <v>50000</v>
      </c>
      <c r="H6" s="9">
        <v>60000</v>
      </c>
      <c r="I6" s="16">
        <v>70000</v>
      </c>
      <c r="J6" s="9">
        <v>80000</v>
      </c>
      <c r="K6" s="16">
        <v>90000</v>
      </c>
      <c r="L6" s="9">
        <v>110000</v>
      </c>
      <c r="M6" s="16">
        <v>140000</v>
      </c>
      <c r="N6" s="10">
        <v>180000</v>
      </c>
      <c r="O6" s="2"/>
      <c r="P6" s="2"/>
      <c r="Q6" s="2"/>
      <c r="R6" s="2"/>
    </row>
    <row r="7" spans="1:18" ht="15.75" x14ac:dyDescent="0.25">
      <c r="A7" s="5" t="s">
        <v>7</v>
      </c>
      <c r="B7" s="9">
        <v>10000</v>
      </c>
      <c r="C7" s="16">
        <v>20000</v>
      </c>
      <c r="D7" s="9">
        <v>20000</v>
      </c>
      <c r="E7" s="16">
        <v>20000</v>
      </c>
      <c r="F7" s="9">
        <v>20000</v>
      </c>
      <c r="G7" s="16">
        <v>20000</v>
      </c>
      <c r="H7" s="9">
        <v>20000</v>
      </c>
      <c r="I7" s="16">
        <v>20000</v>
      </c>
      <c r="J7" s="9">
        <v>20000</v>
      </c>
      <c r="K7" s="16">
        <v>20000</v>
      </c>
      <c r="L7" s="9">
        <v>20000</v>
      </c>
      <c r="M7" s="16">
        <v>20000</v>
      </c>
      <c r="N7" s="10">
        <v>20000</v>
      </c>
      <c r="O7" s="2"/>
      <c r="P7" s="2"/>
      <c r="Q7" s="2"/>
      <c r="R7" s="2"/>
    </row>
    <row r="8" spans="1:18" ht="15.75" x14ac:dyDescent="0.25">
      <c r="A8" s="5" t="s">
        <v>8</v>
      </c>
      <c r="B8" s="9">
        <f>B6+B7</f>
        <v>10000</v>
      </c>
      <c r="C8" s="16">
        <f t="shared" ref="C8:N8" si="0">C6+C7</f>
        <v>35000</v>
      </c>
      <c r="D8" s="9">
        <f t="shared" si="0"/>
        <v>45000</v>
      </c>
      <c r="E8" s="16">
        <f t="shared" si="0"/>
        <v>53000</v>
      </c>
      <c r="F8" s="9">
        <f t="shared" si="0"/>
        <v>60000</v>
      </c>
      <c r="G8" s="16">
        <f t="shared" si="0"/>
        <v>70000</v>
      </c>
      <c r="H8" s="9">
        <f t="shared" si="0"/>
        <v>80000</v>
      </c>
      <c r="I8" s="16">
        <f t="shared" si="0"/>
        <v>90000</v>
      </c>
      <c r="J8" s="9">
        <f t="shared" si="0"/>
        <v>100000</v>
      </c>
      <c r="K8" s="16">
        <f t="shared" si="0"/>
        <v>110000</v>
      </c>
      <c r="L8" s="9">
        <f t="shared" si="0"/>
        <v>130000</v>
      </c>
      <c r="M8" s="16">
        <f t="shared" si="0"/>
        <v>160000</v>
      </c>
      <c r="N8" s="10">
        <f t="shared" si="0"/>
        <v>200000</v>
      </c>
      <c r="O8" s="2"/>
      <c r="P8" s="2"/>
      <c r="Q8" s="2"/>
      <c r="R8" s="2"/>
    </row>
    <row r="9" spans="1:18" s="1" customFormat="1" ht="15.75" x14ac:dyDescent="0.25">
      <c r="A9" s="18" t="s">
        <v>1</v>
      </c>
      <c r="B9" s="12"/>
      <c r="C9" s="17">
        <f>C6/C5</f>
        <v>300</v>
      </c>
      <c r="D9" s="19">
        <f>D6/D5</f>
        <v>250</v>
      </c>
      <c r="E9" s="17">
        <f t="shared" ref="E9:N9" si="1">E6/E5</f>
        <v>220</v>
      </c>
      <c r="F9" s="19">
        <f t="shared" si="1"/>
        <v>200</v>
      </c>
      <c r="G9" s="17">
        <f t="shared" si="1"/>
        <v>200</v>
      </c>
      <c r="H9" s="19">
        <f t="shared" si="1"/>
        <v>200</v>
      </c>
      <c r="I9" s="17">
        <f t="shared" si="1"/>
        <v>200</v>
      </c>
      <c r="J9" s="19">
        <f t="shared" si="1"/>
        <v>200</v>
      </c>
      <c r="K9" s="17">
        <f t="shared" si="1"/>
        <v>200</v>
      </c>
      <c r="L9" s="19">
        <f t="shared" si="1"/>
        <v>220</v>
      </c>
      <c r="M9" s="17">
        <f t="shared" si="1"/>
        <v>254.54545454545453</v>
      </c>
      <c r="N9" s="20">
        <f t="shared" si="1"/>
        <v>300</v>
      </c>
      <c r="O9" s="6"/>
      <c r="P9" s="6"/>
      <c r="Q9" s="6"/>
      <c r="R9" s="6"/>
    </row>
    <row r="10" spans="1:18" s="1" customFormat="1" ht="15.75" x14ac:dyDescent="0.25">
      <c r="A10" s="11" t="s">
        <v>2</v>
      </c>
      <c r="B10" s="12"/>
      <c r="C10" s="17">
        <f>C7/C5</f>
        <v>400</v>
      </c>
      <c r="D10" s="12">
        <f t="shared" ref="D10:N10" si="2">D7/D5</f>
        <v>200</v>
      </c>
      <c r="E10" s="17">
        <f t="shared" si="2"/>
        <v>133.33333333333334</v>
      </c>
      <c r="F10" s="12">
        <f t="shared" si="2"/>
        <v>100</v>
      </c>
      <c r="G10" s="17">
        <f t="shared" si="2"/>
        <v>80</v>
      </c>
      <c r="H10" s="12">
        <f t="shared" si="2"/>
        <v>66.666666666666671</v>
      </c>
      <c r="I10" s="17">
        <f t="shared" si="2"/>
        <v>57.142857142857146</v>
      </c>
      <c r="J10" s="12">
        <f t="shared" si="2"/>
        <v>50</v>
      </c>
      <c r="K10" s="17">
        <f t="shared" si="2"/>
        <v>44.444444444444443</v>
      </c>
      <c r="L10" s="12">
        <f t="shared" si="2"/>
        <v>40</v>
      </c>
      <c r="M10" s="17">
        <f t="shared" si="2"/>
        <v>36.363636363636367</v>
      </c>
      <c r="N10" s="13">
        <f t="shared" si="2"/>
        <v>33.333333333333336</v>
      </c>
      <c r="O10" s="6"/>
      <c r="P10" s="6"/>
      <c r="Q10" s="6"/>
      <c r="R10" s="6"/>
    </row>
    <row r="11" spans="1:18" s="1" customFormat="1" ht="15.75" x14ac:dyDescent="0.25">
      <c r="A11" s="11" t="s">
        <v>4</v>
      </c>
      <c r="B11" s="12"/>
      <c r="C11" s="17">
        <f>C8/C5</f>
        <v>700</v>
      </c>
      <c r="D11" s="12">
        <f t="shared" ref="D11:N11" si="3">D9+D10</f>
        <v>450</v>
      </c>
      <c r="E11" s="17">
        <f t="shared" si="3"/>
        <v>353.33333333333337</v>
      </c>
      <c r="F11" s="12">
        <f t="shared" si="3"/>
        <v>300</v>
      </c>
      <c r="G11" s="17">
        <f t="shared" si="3"/>
        <v>280</v>
      </c>
      <c r="H11" s="12">
        <f t="shared" si="3"/>
        <v>266.66666666666669</v>
      </c>
      <c r="I11" s="17">
        <f t="shared" si="3"/>
        <v>257.14285714285717</v>
      </c>
      <c r="J11" s="12">
        <f t="shared" si="3"/>
        <v>250</v>
      </c>
      <c r="K11" s="17">
        <f t="shared" si="3"/>
        <v>244.44444444444446</v>
      </c>
      <c r="L11" s="12">
        <f t="shared" si="3"/>
        <v>260</v>
      </c>
      <c r="M11" s="17">
        <f t="shared" si="3"/>
        <v>290.90909090909088</v>
      </c>
      <c r="N11" s="13">
        <f t="shared" si="3"/>
        <v>333.33333333333331</v>
      </c>
      <c r="O11" s="6"/>
      <c r="P11" s="6"/>
      <c r="Q11" s="6"/>
      <c r="R11" s="6"/>
    </row>
    <row r="12" spans="1:18" s="1" customFormat="1" ht="15.75" x14ac:dyDescent="0.25">
      <c r="A12" s="21" t="s">
        <v>3</v>
      </c>
      <c r="B12" s="14"/>
      <c r="C12" s="22">
        <f>(D8-B8)/100</f>
        <v>350</v>
      </c>
      <c r="D12" s="24">
        <f t="shared" ref="D12:M12" si="4">(E8-C8)/100</f>
        <v>180</v>
      </c>
      <c r="E12" s="22">
        <f t="shared" si="4"/>
        <v>150</v>
      </c>
      <c r="F12" s="24">
        <f t="shared" si="4"/>
        <v>170</v>
      </c>
      <c r="G12" s="22">
        <f t="shared" si="4"/>
        <v>200</v>
      </c>
      <c r="H12" s="24">
        <f t="shared" si="4"/>
        <v>200</v>
      </c>
      <c r="I12" s="22">
        <f t="shared" si="4"/>
        <v>200</v>
      </c>
      <c r="J12" s="24">
        <f t="shared" si="4"/>
        <v>200</v>
      </c>
      <c r="K12" s="22">
        <f t="shared" si="4"/>
        <v>300</v>
      </c>
      <c r="L12" s="24">
        <f t="shared" si="4"/>
        <v>500</v>
      </c>
      <c r="M12" s="22">
        <f t="shared" si="4"/>
        <v>700</v>
      </c>
      <c r="N12" s="15"/>
      <c r="O12" s="6"/>
      <c r="P12" s="6"/>
      <c r="Q12" s="6"/>
      <c r="R12" s="6"/>
    </row>
    <row r="13" spans="1:18" s="1" customFormat="1" ht="15.75" x14ac:dyDescent="0.25">
      <c r="A13" s="19"/>
      <c r="B13" s="1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6"/>
      <c r="P13" s="6"/>
      <c r="Q13" s="6"/>
      <c r="R13" s="6"/>
    </row>
    <row r="14" spans="1:18" s="1" customFormat="1" ht="15.75" x14ac:dyDescent="0.25">
      <c r="A14" s="19" t="s">
        <v>19</v>
      </c>
      <c r="B14" s="1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2"/>
      <c r="O14" s="6"/>
      <c r="P14" s="6"/>
      <c r="Q14" s="6"/>
      <c r="R14" s="6"/>
    </row>
    <row r="15" spans="1:18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</row>
    <row r="16" spans="1:18" ht="15.75" x14ac:dyDescent="0.25">
      <c r="A16" s="3" t="s">
        <v>9</v>
      </c>
      <c r="B16" s="3"/>
      <c r="C16" s="3"/>
      <c r="D16" s="3"/>
      <c r="E16" s="25">
        <f>B7</f>
        <v>10000</v>
      </c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</row>
    <row r="17" spans="1:17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1:17" ht="15.75" x14ac:dyDescent="0.25">
      <c r="A18" s="3" t="s">
        <v>10</v>
      </c>
      <c r="B18" s="3"/>
      <c r="C18" s="3"/>
      <c r="D18" s="3"/>
      <c r="E18" s="25">
        <f>D7-B7</f>
        <v>10000</v>
      </c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</row>
    <row r="19" spans="1:17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</row>
    <row r="20" spans="1:17" ht="15.75" x14ac:dyDescent="0.25">
      <c r="A20" s="3" t="s">
        <v>11</v>
      </c>
      <c r="B20" s="3"/>
      <c r="C20" s="3"/>
      <c r="D20" s="3"/>
      <c r="E20" s="3" t="s">
        <v>12</v>
      </c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</row>
    <row r="21" spans="1:17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</row>
    <row r="22" spans="1:17" ht="15.75" x14ac:dyDescent="0.25">
      <c r="A22" s="3" t="s">
        <v>13</v>
      </c>
      <c r="B22" s="3"/>
      <c r="C22" s="3"/>
      <c r="D22" s="3"/>
      <c r="E22" s="3" t="s">
        <v>14</v>
      </c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</row>
    <row r="23" spans="1:17" ht="15.75" x14ac:dyDescent="0.25">
      <c r="A23" s="3"/>
      <c r="B23" s="3"/>
      <c r="C23" s="3"/>
      <c r="D23" s="3"/>
      <c r="E23" s="3" t="s">
        <v>26</v>
      </c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</row>
    <row r="24" spans="1:17" ht="15.75" x14ac:dyDescent="0.25">
      <c r="A24" s="3"/>
      <c r="B24" s="3"/>
      <c r="C24" s="3"/>
      <c r="D24" s="3"/>
      <c r="E24" s="3" t="s">
        <v>27</v>
      </c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1:17" ht="15.75" x14ac:dyDescent="0.25">
      <c r="A26" s="3" t="s">
        <v>15</v>
      </c>
      <c r="B26" s="3"/>
      <c r="C26" s="3"/>
      <c r="D26" s="3"/>
      <c r="E26" s="3" t="s">
        <v>12</v>
      </c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</row>
    <row r="28" spans="1:17" ht="15.75" x14ac:dyDescent="0.25">
      <c r="A28" s="3" t="s">
        <v>18</v>
      </c>
      <c r="B28" s="3"/>
      <c r="C28" s="3"/>
      <c r="D28" s="3"/>
      <c r="E28" s="3" t="s">
        <v>12</v>
      </c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</row>
    <row r="32" spans="1:17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Q32" s="2"/>
    </row>
    <row r="33" spans="1:17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Q33" s="2"/>
    </row>
    <row r="34" spans="1:17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Q34" s="2"/>
    </row>
    <row r="35" spans="1:17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2"/>
    </row>
    <row r="36" spans="1:17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</row>
    <row r="37" spans="1:17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2"/>
    </row>
    <row r="38" spans="1:17" ht="15.75" x14ac:dyDescent="0.25">
      <c r="A38" s="3" t="s">
        <v>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2"/>
    </row>
    <row r="39" spans="1:17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</row>
    <row r="40" spans="1:17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</row>
    <row r="41" spans="1:17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</row>
    <row r="42" spans="1:17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</row>
    <row r="43" spans="1:17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</row>
    <row r="44" spans="1:17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</row>
    <row r="45" spans="1:17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</row>
    <row r="46" spans="1:17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</row>
    <row r="47" spans="1:17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</row>
    <row r="48" spans="1:17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</row>
    <row r="49" spans="1:18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</row>
    <row r="50" spans="1:18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</row>
    <row r="51" spans="1:18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</row>
    <row r="52" spans="1:18" ht="15.75" x14ac:dyDescent="0.25">
      <c r="A52" s="3" t="s">
        <v>16</v>
      </c>
      <c r="B52" s="3"/>
      <c r="C52" s="3"/>
      <c r="D52" s="3"/>
      <c r="E52" s="3" t="s">
        <v>17</v>
      </c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</row>
    <row r="53" spans="1:18" ht="15.75" x14ac:dyDescent="0.25">
      <c r="A53" s="3"/>
      <c r="B53" s="3"/>
      <c r="C53" s="3"/>
      <c r="D53" s="3"/>
      <c r="E53" s="3" t="s">
        <v>24</v>
      </c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</row>
    <row r="54" spans="1:18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</row>
    <row r="55" spans="1:18" ht="15.75" x14ac:dyDescent="0.25">
      <c r="A55" s="3" t="s">
        <v>21</v>
      </c>
      <c r="B55" s="3"/>
      <c r="C55" s="3"/>
      <c r="D55" s="3"/>
      <c r="E55" s="3" t="s">
        <v>22</v>
      </c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2"/>
    </row>
    <row r="56" spans="1:18" ht="15.75" x14ac:dyDescent="0.25">
      <c r="A56" s="3"/>
      <c r="B56" s="3"/>
      <c r="C56" s="3"/>
      <c r="D56" s="3"/>
      <c r="E56" s="3" t="s">
        <v>23</v>
      </c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</row>
    <row r="57" spans="1:18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</row>
    <row r="58" spans="1:18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3.12</vt:lpstr>
    </vt:vector>
  </TitlesOfParts>
  <Company>Høgskolen i Lillehammer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Holm</dc:creator>
  <cp:lastModifiedBy>Erik Juel</cp:lastModifiedBy>
  <cp:lastPrinted>2017-11-21T10:43:21Z</cp:lastPrinted>
  <dcterms:created xsi:type="dcterms:W3CDTF">2017-09-21T12:48:15Z</dcterms:created>
  <dcterms:modified xsi:type="dcterms:W3CDTF">2019-01-22T10:32:22Z</dcterms:modified>
</cp:coreProperties>
</file>